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FAMED-AA-PPGSD\temporária\"/>
    </mc:Choice>
  </mc:AlternateContent>
  <xr:revisionPtr revIDLastSave="0" documentId="13_ncr:1_{31084FAB-D80C-4EFF-8883-CBD1C20DA4CF}" xr6:coauthVersionLast="47" xr6:coauthVersionMax="47" xr10:uidLastSave="{00000000-0000-0000-0000-000000000000}"/>
  <bookViews>
    <workbookView xWindow="-120" yWindow="-120" windowWidth="24240" windowHeight="13140" xr2:uid="{6DFC48A4-67BF-47AE-B656-23B7B7F321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F65" i="1"/>
  <c r="F66" i="1"/>
  <c r="F67" i="1"/>
  <c r="F59" i="1"/>
  <c r="F60" i="1"/>
  <c r="F61" i="1"/>
  <c r="F62" i="1"/>
  <c r="F63" i="1"/>
  <c r="F58" i="1"/>
  <c r="F56" i="1"/>
  <c r="F54" i="1"/>
  <c r="F46" i="1"/>
  <c r="F47" i="1"/>
  <c r="F48" i="1"/>
  <c r="F49" i="1"/>
  <c r="F50" i="1"/>
  <c r="F45" i="1"/>
  <c r="F39" i="1"/>
  <c r="F40" i="1"/>
  <c r="F41" i="1"/>
  <c r="F38" i="1"/>
  <c r="F36" i="1"/>
  <c r="F30" i="1"/>
  <c r="F15" i="1"/>
  <c r="F20" i="1"/>
  <c r="F25" i="1"/>
  <c r="F10" i="1"/>
  <c r="F42" i="1" l="1"/>
  <c r="F68" i="1"/>
  <c r="F51" i="1"/>
  <c r="F69" i="1" l="1"/>
</calcChain>
</file>

<file path=xl/sharedStrings.xml><?xml version="1.0" encoding="utf-8"?>
<sst xmlns="http://schemas.openxmlformats.org/spreadsheetml/2006/main" count="80" uniqueCount="68">
  <si>
    <t>NOME COMPLETO:</t>
  </si>
  <si>
    <t>Linha de pesquisa pretendida:                                    </t>
  </si>
  <si>
    <t>LINK DO CURRICULO LATTES:</t>
  </si>
  <si>
    <t>PARTE I – Produção Cientíﬁca, Bibliográﬁca e Tecnológica (período do quadriênio relacionado a data do edital vigente – 2022 a 2025)</t>
  </si>
  <si>
    <t>Quantidade Máxima</t>
  </si>
  <si>
    <t>Quantidade</t>
  </si>
  <si>
    <t>Peso (valor)</t>
  </si>
  <si>
    <t>Pontuação</t>
  </si>
  <si>
    <t>Produção cientíﬁca</t>
  </si>
  <si>
    <r>
      <t>CiteScore Percentile (Scopus)</t>
    </r>
    <r>
      <rPr>
        <sz val="11"/>
        <color theme="1"/>
        <rFont val="Calibri"/>
        <family val="2"/>
        <scheme val="minor"/>
      </rPr>
      <t> - igual ou superior a 90;</t>
    </r>
  </si>
  <si>
    <r>
      <t>Impact Factor</t>
    </r>
    <r>
      <rPr>
        <sz val="11"/>
        <color theme="1"/>
        <rFont val="Calibri"/>
        <family val="2"/>
        <scheme val="minor"/>
      </rPr>
      <t> (JCR) - igual ou superior a 5,0;</t>
    </r>
  </si>
  <si>
    <t>h-index (SJR) - igual ou superior a 100;</t>
  </si>
  <si>
    <r>
      <t>SJR </t>
    </r>
    <r>
      <rPr>
        <i/>
        <sz val="11"/>
        <color theme="1"/>
        <rFont val="Calibri"/>
        <family val="2"/>
        <scheme val="minor"/>
      </rPr>
      <t>Quartile</t>
    </r>
    <r>
      <rPr>
        <sz val="11"/>
        <color theme="1"/>
        <rFont val="Calibri"/>
        <family val="2"/>
        <scheme val="minor"/>
      </rPr>
      <t> - Q1.</t>
    </r>
  </si>
  <si>
    <t>sem teto</t>
  </si>
  <si>
    <r>
      <t>CiteScore Percentile</t>
    </r>
    <r>
      <rPr>
        <sz val="11"/>
        <color theme="1"/>
        <rFont val="Calibri"/>
        <family val="2"/>
        <scheme val="minor"/>
      </rPr>
      <t> - entre 75 e 89;</t>
    </r>
  </si>
  <si>
    <r>
      <t>Impact Factor</t>
    </r>
    <r>
      <rPr>
        <sz val="11"/>
        <color theme="1"/>
        <rFont val="Calibri"/>
        <family val="2"/>
        <scheme val="minor"/>
      </rPr>
      <t> (JCR) - entre 3,0 e 4,9;</t>
    </r>
  </si>
  <si>
    <t>h-index (SJR) - entre 70 e 99;</t>
  </si>
  <si>
    <r>
      <t>SJR Quartile</t>
    </r>
    <r>
      <rPr>
        <sz val="11"/>
        <color theme="1"/>
        <rFont val="Calibri"/>
        <family val="2"/>
        <scheme val="minor"/>
      </rPr>
      <t> - entre Q1 e Q2.</t>
    </r>
  </si>
  <si>
    <r>
      <t>CiteScore Percentile</t>
    </r>
    <r>
      <rPr>
        <sz val="11"/>
        <color theme="1"/>
        <rFont val="Calibri"/>
        <family val="2"/>
        <scheme val="minor"/>
      </rPr>
      <t> - entre 60 e 74;</t>
    </r>
  </si>
  <si>
    <r>
      <t>Impact Factor</t>
    </r>
    <r>
      <rPr>
        <sz val="11"/>
        <color theme="1"/>
        <rFont val="Calibri"/>
        <family val="2"/>
        <scheme val="minor"/>
      </rPr>
      <t> (JCR) - entre 2,0 e 2,9;</t>
    </r>
  </si>
  <si>
    <t>h-index (SJR) - entre 50 e 69;</t>
  </si>
  <si>
    <r>
      <t>SJR </t>
    </r>
    <r>
      <rPr>
        <i/>
        <sz val="11"/>
        <color theme="1"/>
        <rFont val="Calibri"/>
        <family val="2"/>
        <scheme val="minor"/>
      </rPr>
      <t>Quartile</t>
    </r>
    <r>
      <rPr>
        <sz val="11"/>
        <color theme="1"/>
        <rFont val="Calibri"/>
        <family val="2"/>
        <scheme val="minor"/>
      </rPr>
      <t> - Q2.</t>
    </r>
  </si>
  <si>
    <r>
      <t>CiteScore Percentile</t>
    </r>
    <r>
      <rPr>
        <sz val="11"/>
        <color theme="1"/>
        <rFont val="Calibri"/>
        <family val="2"/>
        <scheme val="minor"/>
      </rPr>
      <t> - entre 40 e 59;</t>
    </r>
  </si>
  <si>
    <r>
      <t>Impact Factor</t>
    </r>
    <r>
      <rPr>
        <sz val="11"/>
        <color theme="1"/>
        <rFont val="Calibri"/>
        <family val="2"/>
        <scheme val="minor"/>
      </rPr>
      <t> (JCR) - entre 1,0 e 1,9;</t>
    </r>
  </si>
  <si>
    <t>h-index (SJR) - entre 30 e 49;</t>
  </si>
  <si>
    <r>
      <t>SJR </t>
    </r>
    <r>
      <rPr>
        <i/>
        <sz val="11"/>
        <color theme="1"/>
        <rFont val="Calibri"/>
        <family val="2"/>
        <scheme val="minor"/>
      </rPr>
      <t>Quartile</t>
    </r>
    <r>
      <rPr>
        <sz val="11"/>
        <color theme="1"/>
        <rFont val="Calibri"/>
        <family val="2"/>
        <scheme val="minor"/>
      </rPr>
      <t> - Q3.</t>
    </r>
  </si>
  <si>
    <r>
      <t>CiteScore Percentile</t>
    </r>
    <r>
      <rPr>
        <sz val="11"/>
        <color theme="1"/>
        <rFont val="Calibri"/>
        <family val="2"/>
        <scheme val="minor"/>
      </rPr>
      <t> - entre 25 e 39;</t>
    </r>
  </si>
  <si>
    <r>
      <t>Impact Factor</t>
    </r>
    <r>
      <rPr>
        <sz val="11"/>
        <color theme="1"/>
        <rFont val="Calibri"/>
        <family val="2"/>
        <scheme val="minor"/>
      </rPr>
      <t> (JCR) - entre 0,5 e 0,9;</t>
    </r>
  </si>
  <si>
    <t>h-index (SJR) - entre 15 e 29;</t>
  </si>
  <si>
    <r>
      <t>SJR </t>
    </r>
    <r>
      <rPr>
        <i/>
        <sz val="11"/>
        <color theme="1"/>
        <rFont val="Calibri"/>
        <family val="2"/>
        <scheme val="minor"/>
      </rPr>
      <t>Quartile</t>
    </r>
    <r>
      <rPr>
        <sz val="11"/>
        <color theme="1"/>
        <rFont val="Calibri"/>
        <family val="2"/>
        <scheme val="minor"/>
      </rPr>
      <t> - entre Q3 e Q4</t>
    </r>
  </si>
  <si>
    <t>TOTAL</t>
  </si>
  <si>
    <t>Bolsa de produtividade em pesquisa - CNPq (período do quadriênio relacionado a data do edital vigente)</t>
  </si>
  <si>
    <t>2.1 Bolsa de produtividade em pesquisa – CNPq ou Bolsa de Produtividade em pesquisa – FUNDECT</t>
  </si>
  <si>
    <t>Captação de recurso Local, Regional, Nacional ou Internacional (como coordenador da proposta)</t>
  </si>
  <si>
    <t>3.1 Inferior a R$ 100.000,00 com comprovação)</t>
  </si>
  <si>
    <t>Sem teto</t>
  </si>
  <si>
    <t>3.2 Superior a R$ 100.000,00 e inferior a 250.000,00 com comprovação)</t>
  </si>
  <si>
    <t>3.3. Superior a R$ 250.000,00 e inferior a R$ 5000.000,00 com comprovação)</t>
  </si>
  <si>
    <t>3.4 Superior a 500.000,00 com comprovação)</t>
  </si>
  <si>
    <t>PARTE II – Internacionalização</t>
  </si>
  <si>
    <t>Desenvolvimento de pesquisa e publicação com pesquisadores de instituições estrangeiras</t>
  </si>
  <si>
    <t> 5,0</t>
  </si>
  <si>
    <t>PARTE III – Inserção social</t>
  </si>
  <si>
    <t>Impacto na saúde pública e políticas públicas; Impacto na Educação Infantil, Ensino Fundamento I e II e Ensino Médio; Transferência de Tecnologia e Inovação; Projeto de Extensão e Divulgação Científica</t>
  </si>
  <si>
    <t>Somatório da Pontuação Final com ponderação [(PARTE I*0,7) + (PARTE II*0,2) + (PARTE III*0,1)</t>
  </si>
  <si>
    <t>1.1 Estrato I</t>
  </si>
  <si>
    <t>1.2 Estrato II</t>
  </si>
  <si>
    <t>1.3 Estrato III</t>
  </si>
  <si>
    <t>1.4 Estrato IV</t>
  </si>
  <si>
    <t>1.5 Estrato V</t>
  </si>
  <si>
    <t>4.1 Convênios e acordos formais (com comprovação)</t>
  </si>
  <si>
    <t>4.2 Mobilidade de pessoas – Visita do candidato à instituição estrangeira (com comprovação)</t>
  </si>
  <si>
    <t>4.3 Mobilidade de pessoas – Recebimento do pesquisador estrangeiro para ações na UFMS (com comprovação)</t>
  </si>
  <si>
    <t>4.4 Mobilidade de pessoas – Envio de aluno para complementação do curso de pós-graduação no exterior (com comprovação)</t>
  </si>
  <si>
    <t>4.5 Mobilidade de pessoas – Recebimento de aluno estrangeiro para complementação do curso de pós-graduação no PPGSD (com comprovação)</t>
  </si>
  <si>
    <t>4.6. Produção intelectual em colaboração (com comprovação)</t>
  </si>
  <si>
    <t>5.1 Impacto na saúde pública e políticas públicas: protocolos, manuais e cartilhas (com comprovação)</t>
  </si>
  <si>
    <t>5.2 Impacto na saúde pública e políticas públicas: subsídios a decisões – comitês de crise, conselhos de saúde ou de sociedades, ou elaboração de leis (com comprovação)</t>
  </si>
  <si>
    <t>5.3 Impacto na Educação: eventos realizados em escolas como oficinas, feiras de ciências, feiras de experimentos, por exemplo (com comprovação)</t>
  </si>
  <si>
    <t>5.4 Impacto na Educação: recebimento de escolas na UFMS (com comprovação)</t>
  </si>
  <si>
    <t>5.5 Impacto na Educação: publicação de cartilhas ou outras produções de interesse escolar tais como jogos de tabuleiros, gameficação, por exemplo (com comprovação)</t>
  </si>
  <si>
    <t>5.6. Impacto na Comunidade: realização de eventos para comunidades não acadêmicas e não escolares (com comprovação)</t>
  </si>
  <si>
    <t>5.7 Transferência de Tecnologia e Inovação: patentes depositadas (com comprovação)</t>
  </si>
  <si>
    <t>5.8 Transferência de Tecnologia e Inovação: patentes concedidas (com comprovação)</t>
  </si>
  <si>
    <t>5.9 Transferência de Tecnologia e Inovação: participação no quadro de Spin-off, Startup, Joint Ventures, Deep Tech, Empresa de Impacto Social e Empresa de Base Tecnológica (com comprovação)</t>
  </si>
  <si>
    <t>5.10 Parcerias com o setor privado para o desenvolvimento de P&amp;D (com comprovação)</t>
  </si>
  <si>
    <t>5.11 Projeto de Extensão finalizado ou em andamento (com comprovação)</t>
  </si>
  <si>
    <t xml:space="preserve">5.12 Divulgação Científica: estratégias de comunicação pública da ciência mediante presença sistemática em veículos de mídia (portais, rádio e TV), podcasts especializados e artigos de opinião. Ações com abrangência regional e nacional visando a popularização do saber científico (com comprovação)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</si>
</sst>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7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5" xfId="0" applyNumberForma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0" fillId="0" borderId="5" xfId="0" applyNumberFormat="1" applyBorder="1" applyAlignment="1">
      <alignment vertical="center" wrapText="1"/>
    </xf>
    <xf numFmtId="1" fontId="0" fillId="0" borderId="6" xfId="0" applyNumberFormat="1" applyBorder="1" applyAlignment="1">
      <alignment vertical="center" wrapText="1"/>
    </xf>
    <xf numFmtId="1" fontId="0" fillId="0" borderId="7" xfId="0" applyNumberForma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2" fontId="0" fillId="0" borderId="5" xfId="0" applyNumberFormat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 applyProtection="1">
      <alignment horizontal="right" vertical="center" wrapText="1"/>
      <protection locked="0"/>
    </xf>
    <xf numFmtId="2" fontId="0" fillId="0" borderId="7" xfId="0" applyNumberFormat="1" applyBorder="1" applyAlignment="1" applyProtection="1">
      <alignment horizontal="right" vertical="center" wrapText="1"/>
      <protection locked="0"/>
    </xf>
    <xf numFmtId="2" fontId="0" fillId="0" borderId="1" xfId="0" applyNumberFormat="1" applyBorder="1" applyAlignment="1" applyProtection="1">
      <alignment vertical="center" wrapText="1"/>
      <protection locked="0"/>
    </xf>
    <xf numFmtId="2" fontId="0" fillId="0" borderId="7" xfId="0" applyNumberFormat="1" applyBorder="1" applyAlignment="1" applyProtection="1">
      <alignment vertical="center" wrapText="1"/>
      <protection locked="0"/>
    </xf>
    <xf numFmtId="2" fontId="0" fillId="0" borderId="6" xfId="0" applyNumberFormat="1" applyBorder="1" applyAlignment="1" applyProtection="1">
      <alignment vertical="center" wrapText="1"/>
      <protection locked="0"/>
    </xf>
    <xf numFmtId="2" fontId="0" fillId="0" borderId="7" xfId="0" applyNumberFormat="1" applyBorder="1" applyAlignment="1" applyProtection="1">
      <alignment vertical="center" wrapText="1"/>
      <protection locked="0"/>
    </xf>
    <xf numFmtId="2" fontId="0" fillId="0" borderId="5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4BF05-295E-41E5-B117-CC41976C3575}">
  <dimension ref="A1:F69"/>
  <sheetViews>
    <sheetView tabSelected="1" workbookViewId="0">
      <selection activeCell="A2" sqref="A2:F2"/>
    </sheetView>
  </sheetViews>
  <sheetFormatPr defaultRowHeight="15" x14ac:dyDescent="0.25"/>
  <cols>
    <col min="2" max="2" width="49.5703125" customWidth="1"/>
    <col min="3" max="3" width="12.42578125" customWidth="1"/>
    <col min="4" max="4" width="11.140625" customWidth="1"/>
    <col min="5" max="5" width="11.7109375" customWidth="1"/>
    <col min="6" max="6" width="10.85546875" customWidth="1"/>
  </cols>
  <sheetData>
    <row r="1" spans="1:6" ht="15" customHeight="1" x14ac:dyDescent="0.25">
      <c r="A1" s="49" t="s">
        <v>0</v>
      </c>
      <c r="B1" s="50"/>
      <c r="C1" s="50"/>
      <c r="D1" s="50"/>
      <c r="E1" s="50"/>
      <c r="F1" s="51"/>
    </row>
    <row r="2" spans="1:6" ht="24.95" customHeight="1" x14ac:dyDescent="0.25">
      <c r="A2" s="57"/>
      <c r="B2" s="58"/>
      <c r="C2" s="58"/>
      <c r="D2" s="58"/>
      <c r="E2" s="58"/>
      <c r="F2" s="59"/>
    </row>
    <row r="3" spans="1:6" ht="15" customHeight="1" x14ac:dyDescent="0.25">
      <c r="A3" s="52" t="s">
        <v>1</v>
      </c>
      <c r="B3" s="39"/>
      <c r="C3" s="39"/>
      <c r="D3" s="39"/>
      <c r="E3" s="39"/>
      <c r="F3" s="53"/>
    </row>
    <row r="4" spans="1:6" ht="24.95" customHeight="1" x14ac:dyDescent="0.25">
      <c r="A4" s="60"/>
      <c r="B4" s="61"/>
      <c r="C4" s="61"/>
      <c r="D4" s="61"/>
      <c r="E4" s="61"/>
      <c r="F4" s="62"/>
    </row>
    <row r="5" spans="1:6" ht="15" customHeight="1" x14ac:dyDescent="0.25">
      <c r="A5" s="52" t="s">
        <v>2</v>
      </c>
      <c r="B5" s="39"/>
      <c r="C5" s="39"/>
      <c r="D5" s="39"/>
      <c r="E5" s="39"/>
      <c r="F5" s="53"/>
    </row>
    <row r="6" spans="1:6" ht="24.95" customHeight="1" x14ac:dyDescent="0.25">
      <c r="A6" s="63"/>
      <c r="B6" s="64"/>
      <c r="C6" s="64"/>
      <c r="D6" s="64"/>
      <c r="E6" s="64"/>
      <c r="F6" s="65"/>
    </row>
    <row r="7" spans="1:6" ht="45" customHeight="1" x14ac:dyDescent="0.25">
      <c r="A7" s="54" t="s">
        <v>3</v>
      </c>
      <c r="B7" s="55"/>
      <c r="C7" s="55"/>
      <c r="D7" s="55"/>
      <c r="E7" s="55"/>
      <c r="F7" s="56"/>
    </row>
    <row r="8" spans="1:6" ht="30" x14ac:dyDescent="0.25">
      <c r="A8" s="1"/>
      <c r="B8" s="1"/>
      <c r="C8" s="2" t="s">
        <v>4</v>
      </c>
      <c r="D8" s="2" t="s">
        <v>5</v>
      </c>
      <c r="E8" s="2" t="s">
        <v>6</v>
      </c>
      <c r="F8" s="2" t="s">
        <v>7</v>
      </c>
    </row>
    <row r="9" spans="1:6" ht="30" customHeight="1" x14ac:dyDescent="0.25">
      <c r="A9" s="2">
        <v>1</v>
      </c>
      <c r="B9" s="32" t="s">
        <v>8</v>
      </c>
      <c r="C9" s="33"/>
      <c r="D9" s="33"/>
      <c r="E9" s="33"/>
      <c r="F9" s="34"/>
    </row>
    <row r="10" spans="1:6" ht="20.100000000000001" customHeight="1" x14ac:dyDescent="0.25">
      <c r="A10" s="23"/>
      <c r="B10" s="3" t="s">
        <v>45</v>
      </c>
      <c r="C10" s="23" t="s">
        <v>13</v>
      </c>
      <c r="D10" s="66"/>
      <c r="E10" s="35">
        <v>20</v>
      </c>
      <c r="F10" s="23">
        <f>D10*E10</f>
        <v>0</v>
      </c>
    </row>
    <row r="11" spans="1:6" ht="20.100000000000001" customHeight="1" x14ac:dyDescent="0.25">
      <c r="A11" s="21"/>
      <c r="B11" s="4" t="s">
        <v>9</v>
      </c>
      <c r="C11" s="21"/>
      <c r="D11" s="67"/>
      <c r="E11" s="36"/>
      <c r="F11" s="21"/>
    </row>
    <row r="12" spans="1:6" ht="20.100000000000001" customHeight="1" x14ac:dyDescent="0.25">
      <c r="A12" s="21"/>
      <c r="B12" s="4" t="s">
        <v>10</v>
      </c>
      <c r="C12" s="21"/>
      <c r="D12" s="67"/>
      <c r="E12" s="36"/>
      <c r="F12" s="21"/>
    </row>
    <row r="13" spans="1:6" ht="20.100000000000001" customHeight="1" x14ac:dyDescent="0.25">
      <c r="A13" s="21"/>
      <c r="B13" s="5" t="s">
        <v>11</v>
      </c>
      <c r="C13" s="21"/>
      <c r="D13" s="67"/>
      <c r="E13" s="36"/>
      <c r="F13" s="21"/>
    </row>
    <row r="14" spans="1:6" ht="20.100000000000001" customHeight="1" x14ac:dyDescent="0.25">
      <c r="A14" s="22"/>
      <c r="B14" s="6" t="s">
        <v>12</v>
      </c>
      <c r="C14" s="22"/>
      <c r="D14" s="68"/>
      <c r="E14" s="37"/>
      <c r="F14" s="22"/>
    </row>
    <row r="15" spans="1:6" ht="20.100000000000001" customHeight="1" x14ac:dyDescent="0.25">
      <c r="A15" s="23"/>
      <c r="B15" s="3" t="s">
        <v>46</v>
      </c>
      <c r="C15" s="23" t="s">
        <v>13</v>
      </c>
      <c r="D15" s="66"/>
      <c r="E15" s="35">
        <v>17</v>
      </c>
      <c r="F15" s="23">
        <f t="shared" ref="F15" si="0">D15*E15</f>
        <v>0</v>
      </c>
    </row>
    <row r="16" spans="1:6" ht="20.100000000000001" customHeight="1" x14ac:dyDescent="0.25">
      <c r="A16" s="21"/>
      <c r="B16" s="4" t="s">
        <v>14</v>
      </c>
      <c r="C16" s="21"/>
      <c r="D16" s="67"/>
      <c r="E16" s="36"/>
      <c r="F16" s="21"/>
    </row>
    <row r="17" spans="1:6" ht="20.100000000000001" customHeight="1" x14ac:dyDescent="0.25">
      <c r="A17" s="21"/>
      <c r="B17" s="4" t="s">
        <v>15</v>
      </c>
      <c r="C17" s="21"/>
      <c r="D17" s="67"/>
      <c r="E17" s="36"/>
      <c r="F17" s="21"/>
    </row>
    <row r="18" spans="1:6" ht="20.100000000000001" customHeight="1" x14ac:dyDescent="0.25">
      <c r="A18" s="21"/>
      <c r="B18" s="5" t="s">
        <v>16</v>
      </c>
      <c r="C18" s="21"/>
      <c r="D18" s="67"/>
      <c r="E18" s="36"/>
      <c r="F18" s="21"/>
    </row>
    <row r="19" spans="1:6" ht="20.100000000000001" customHeight="1" x14ac:dyDescent="0.25">
      <c r="A19" s="22"/>
      <c r="B19" s="7" t="s">
        <v>17</v>
      </c>
      <c r="C19" s="22"/>
      <c r="D19" s="68"/>
      <c r="E19" s="37"/>
      <c r="F19" s="22"/>
    </row>
    <row r="20" spans="1:6" ht="20.100000000000001" customHeight="1" x14ac:dyDescent="0.25">
      <c r="A20" s="23"/>
      <c r="B20" s="3" t="s">
        <v>47</v>
      </c>
      <c r="C20" s="23" t="s">
        <v>13</v>
      </c>
      <c r="D20" s="66"/>
      <c r="E20" s="35">
        <v>14</v>
      </c>
      <c r="F20" s="23">
        <f t="shared" ref="F20" si="1">D20*E20</f>
        <v>0</v>
      </c>
    </row>
    <row r="21" spans="1:6" ht="20.100000000000001" customHeight="1" x14ac:dyDescent="0.25">
      <c r="A21" s="21"/>
      <c r="B21" s="4" t="s">
        <v>18</v>
      </c>
      <c r="C21" s="21"/>
      <c r="D21" s="67"/>
      <c r="E21" s="36"/>
      <c r="F21" s="21"/>
    </row>
    <row r="22" spans="1:6" ht="20.100000000000001" customHeight="1" x14ac:dyDescent="0.25">
      <c r="A22" s="21"/>
      <c r="B22" s="4" t="s">
        <v>19</v>
      </c>
      <c r="C22" s="21"/>
      <c r="D22" s="67"/>
      <c r="E22" s="36"/>
      <c r="F22" s="21"/>
    </row>
    <row r="23" spans="1:6" ht="20.100000000000001" customHeight="1" x14ac:dyDescent="0.25">
      <c r="A23" s="21"/>
      <c r="B23" s="5" t="s">
        <v>20</v>
      </c>
      <c r="C23" s="21"/>
      <c r="D23" s="67"/>
      <c r="E23" s="36"/>
      <c r="F23" s="21"/>
    </row>
    <row r="24" spans="1:6" ht="20.100000000000001" customHeight="1" x14ac:dyDescent="0.25">
      <c r="A24" s="22"/>
      <c r="B24" s="6" t="s">
        <v>21</v>
      </c>
      <c r="C24" s="22"/>
      <c r="D24" s="68"/>
      <c r="E24" s="37"/>
      <c r="F24" s="22"/>
    </row>
    <row r="25" spans="1:6" ht="20.100000000000001" customHeight="1" x14ac:dyDescent="0.25">
      <c r="A25" s="23"/>
      <c r="B25" s="3" t="s">
        <v>48</v>
      </c>
      <c r="C25" s="23" t="s">
        <v>13</v>
      </c>
      <c r="D25" s="66"/>
      <c r="E25" s="35">
        <v>11</v>
      </c>
      <c r="F25" s="23">
        <f t="shared" ref="F25" si="2">D25*E25</f>
        <v>0</v>
      </c>
    </row>
    <row r="26" spans="1:6" ht="20.100000000000001" customHeight="1" x14ac:dyDescent="0.25">
      <c r="A26" s="21"/>
      <c r="B26" s="4" t="s">
        <v>22</v>
      </c>
      <c r="C26" s="21"/>
      <c r="D26" s="67"/>
      <c r="E26" s="36"/>
      <c r="F26" s="21"/>
    </row>
    <row r="27" spans="1:6" ht="20.100000000000001" customHeight="1" x14ac:dyDescent="0.25">
      <c r="A27" s="21"/>
      <c r="B27" s="4" t="s">
        <v>23</v>
      </c>
      <c r="C27" s="21"/>
      <c r="D27" s="67"/>
      <c r="E27" s="36"/>
      <c r="F27" s="21"/>
    </row>
    <row r="28" spans="1:6" ht="20.100000000000001" customHeight="1" x14ac:dyDescent="0.25">
      <c r="A28" s="21"/>
      <c r="B28" s="5" t="s">
        <v>24</v>
      </c>
      <c r="C28" s="21"/>
      <c r="D28" s="67"/>
      <c r="E28" s="36"/>
      <c r="F28" s="21"/>
    </row>
    <row r="29" spans="1:6" ht="20.100000000000001" customHeight="1" x14ac:dyDescent="0.25">
      <c r="A29" s="22"/>
      <c r="B29" s="6" t="s">
        <v>25</v>
      </c>
      <c r="C29" s="22"/>
      <c r="D29" s="68"/>
      <c r="E29" s="37"/>
      <c r="F29" s="22"/>
    </row>
    <row r="30" spans="1:6" ht="20.100000000000001" customHeight="1" x14ac:dyDescent="0.25">
      <c r="A30" s="23"/>
      <c r="B30" s="3" t="s">
        <v>49</v>
      </c>
      <c r="C30" s="23" t="s">
        <v>13</v>
      </c>
      <c r="D30" s="66"/>
      <c r="E30" s="35">
        <v>8</v>
      </c>
      <c r="F30" s="23">
        <f>D30*E30</f>
        <v>0</v>
      </c>
    </row>
    <row r="31" spans="1:6" ht="20.100000000000001" customHeight="1" x14ac:dyDescent="0.25">
      <c r="A31" s="21"/>
      <c r="B31" s="4" t="s">
        <v>26</v>
      </c>
      <c r="C31" s="21"/>
      <c r="D31" s="67"/>
      <c r="E31" s="36"/>
      <c r="F31" s="21"/>
    </row>
    <row r="32" spans="1:6" ht="20.100000000000001" customHeight="1" x14ac:dyDescent="0.25">
      <c r="A32" s="21"/>
      <c r="B32" s="4" t="s">
        <v>27</v>
      </c>
      <c r="C32" s="21"/>
      <c r="D32" s="67"/>
      <c r="E32" s="36"/>
      <c r="F32" s="21"/>
    </row>
    <row r="33" spans="1:6" ht="20.100000000000001" customHeight="1" x14ac:dyDescent="0.25">
      <c r="A33" s="21"/>
      <c r="B33" s="5" t="s">
        <v>28</v>
      </c>
      <c r="C33" s="21"/>
      <c r="D33" s="67"/>
      <c r="E33" s="36"/>
      <c r="F33" s="21"/>
    </row>
    <row r="34" spans="1:6" ht="20.100000000000001" customHeight="1" x14ac:dyDescent="0.25">
      <c r="A34" s="22"/>
      <c r="B34" s="6" t="s">
        <v>29</v>
      </c>
      <c r="C34" s="22"/>
      <c r="D34" s="68"/>
      <c r="E34" s="37"/>
      <c r="F34" s="22"/>
    </row>
    <row r="35" spans="1:6" ht="30" customHeight="1" x14ac:dyDescent="0.25">
      <c r="A35" s="2">
        <v>2</v>
      </c>
      <c r="B35" s="32" t="s">
        <v>31</v>
      </c>
      <c r="C35" s="33"/>
      <c r="D35" s="33"/>
      <c r="E35" s="33"/>
      <c r="F35" s="34"/>
    </row>
    <row r="36" spans="1:6" ht="39.950000000000003" customHeight="1" x14ac:dyDescent="0.25">
      <c r="A36" s="1"/>
      <c r="B36" s="1" t="s">
        <v>32</v>
      </c>
      <c r="C36" s="1">
        <v>1</v>
      </c>
      <c r="D36" s="69"/>
      <c r="E36" s="14">
        <v>30</v>
      </c>
      <c r="F36" s="1">
        <f>D36*E36</f>
        <v>0</v>
      </c>
    </row>
    <row r="37" spans="1:6" ht="30" customHeight="1" x14ac:dyDescent="0.25">
      <c r="A37" s="2">
        <v>3</v>
      </c>
      <c r="B37" s="38" t="s">
        <v>33</v>
      </c>
      <c r="C37" s="39"/>
      <c r="D37" s="39"/>
      <c r="E37" s="39"/>
      <c r="F37" s="40"/>
    </row>
    <row r="38" spans="1:6" ht="39.950000000000003" customHeight="1" x14ac:dyDescent="0.25">
      <c r="A38" s="1"/>
      <c r="B38" s="1" t="s">
        <v>34</v>
      </c>
      <c r="C38" s="8" t="s">
        <v>35</v>
      </c>
      <c r="D38" s="69"/>
      <c r="E38" s="14">
        <v>5</v>
      </c>
      <c r="F38" s="1">
        <f>D38*E38</f>
        <v>0</v>
      </c>
    </row>
    <row r="39" spans="1:6" ht="39.950000000000003" customHeight="1" x14ac:dyDescent="0.25">
      <c r="A39" s="1"/>
      <c r="B39" s="1" t="s">
        <v>36</v>
      </c>
      <c r="C39" s="8" t="s">
        <v>35</v>
      </c>
      <c r="D39" s="69"/>
      <c r="E39" s="14">
        <v>15</v>
      </c>
      <c r="F39" s="1">
        <f t="shared" ref="F39:F41" si="3">D39*E39</f>
        <v>0</v>
      </c>
    </row>
    <row r="40" spans="1:6" ht="39.950000000000003" customHeight="1" x14ac:dyDescent="0.25">
      <c r="A40" s="1"/>
      <c r="B40" s="1" t="s">
        <v>37</v>
      </c>
      <c r="C40" s="8" t="s">
        <v>35</v>
      </c>
      <c r="D40" s="69"/>
      <c r="E40" s="14">
        <v>25</v>
      </c>
      <c r="F40" s="1">
        <f t="shared" si="3"/>
        <v>0</v>
      </c>
    </row>
    <row r="41" spans="1:6" ht="39.950000000000003" customHeight="1" x14ac:dyDescent="0.25">
      <c r="A41" s="1"/>
      <c r="B41" s="1" t="s">
        <v>38</v>
      </c>
      <c r="C41" s="8" t="s">
        <v>35</v>
      </c>
      <c r="D41" s="69"/>
      <c r="E41" s="14">
        <v>50</v>
      </c>
      <c r="F41" s="1">
        <f t="shared" si="3"/>
        <v>0</v>
      </c>
    </row>
    <row r="42" spans="1:6" ht="24.95" customHeight="1" x14ac:dyDescent="0.25">
      <c r="A42" s="3"/>
      <c r="B42" s="41" t="s">
        <v>30</v>
      </c>
      <c r="C42" s="42"/>
      <c r="D42" s="42"/>
      <c r="E42" s="43"/>
      <c r="F42" s="3">
        <f>F41+F40+F39+F38+F36+F30+F25+F20+F15+F10</f>
        <v>0</v>
      </c>
    </row>
    <row r="43" spans="1:6" ht="24.95" customHeight="1" x14ac:dyDescent="0.25">
      <c r="A43" s="44" t="s">
        <v>39</v>
      </c>
      <c r="B43" s="45"/>
      <c r="C43" s="11"/>
      <c r="D43" s="11"/>
      <c r="E43" s="11"/>
      <c r="F43" s="12"/>
    </row>
    <row r="44" spans="1:6" ht="30" customHeight="1" x14ac:dyDescent="0.25">
      <c r="A44" s="10">
        <v>4</v>
      </c>
      <c r="B44" s="46" t="s">
        <v>40</v>
      </c>
      <c r="C44" s="47"/>
      <c r="D44" s="47"/>
      <c r="E44" s="47"/>
      <c r="F44" s="48"/>
    </row>
    <row r="45" spans="1:6" ht="50.1" customHeight="1" x14ac:dyDescent="0.25">
      <c r="A45" s="1"/>
      <c r="B45" s="6" t="s">
        <v>50</v>
      </c>
      <c r="C45" s="9" t="s">
        <v>13</v>
      </c>
      <c r="D45" s="70"/>
      <c r="E45" s="15">
        <v>20</v>
      </c>
      <c r="F45" s="6">
        <f>D45*E45</f>
        <v>0</v>
      </c>
    </row>
    <row r="46" spans="1:6" ht="50.1" customHeight="1" x14ac:dyDescent="0.25">
      <c r="A46" s="1"/>
      <c r="B46" s="1" t="s">
        <v>51</v>
      </c>
      <c r="C46" s="8">
        <v>2</v>
      </c>
      <c r="D46" s="69"/>
      <c r="E46" s="16">
        <v>3</v>
      </c>
      <c r="F46" s="6">
        <f t="shared" ref="F46:F50" si="4">D46*E46</f>
        <v>0</v>
      </c>
    </row>
    <row r="47" spans="1:6" ht="50.1" customHeight="1" x14ac:dyDescent="0.25">
      <c r="A47" s="1"/>
      <c r="B47" s="1" t="s">
        <v>52</v>
      </c>
      <c r="C47" s="8" t="s">
        <v>13</v>
      </c>
      <c r="D47" s="69"/>
      <c r="E47" s="16">
        <v>5</v>
      </c>
      <c r="F47" s="6">
        <f t="shared" si="4"/>
        <v>0</v>
      </c>
    </row>
    <row r="48" spans="1:6" ht="50.1" customHeight="1" x14ac:dyDescent="0.25">
      <c r="A48" s="1"/>
      <c r="B48" s="1" t="s">
        <v>53</v>
      </c>
      <c r="C48" s="8">
        <v>5</v>
      </c>
      <c r="D48" s="69"/>
      <c r="E48" s="16">
        <v>2</v>
      </c>
      <c r="F48" s="6">
        <f t="shared" si="4"/>
        <v>0</v>
      </c>
    </row>
    <row r="49" spans="1:6" ht="50.1" customHeight="1" x14ac:dyDescent="0.25">
      <c r="A49" s="1"/>
      <c r="B49" s="1" t="s">
        <v>54</v>
      </c>
      <c r="C49" s="8" t="s">
        <v>41</v>
      </c>
      <c r="D49" s="69"/>
      <c r="E49" s="16">
        <v>2</v>
      </c>
      <c r="F49" s="6">
        <f t="shared" si="4"/>
        <v>0</v>
      </c>
    </row>
    <row r="50" spans="1:6" ht="50.1" customHeight="1" x14ac:dyDescent="0.25">
      <c r="A50" s="1"/>
      <c r="B50" s="1" t="s">
        <v>55</v>
      </c>
      <c r="C50" s="8">
        <v>5</v>
      </c>
      <c r="D50" s="69"/>
      <c r="E50" s="16">
        <v>2</v>
      </c>
      <c r="F50" s="6">
        <f t="shared" si="4"/>
        <v>0</v>
      </c>
    </row>
    <row r="51" spans="1:6" ht="24.95" customHeight="1" x14ac:dyDescent="0.25">
      <c r="A51" s="18" t="s">
        <v>30</v>
      </c>
      <c r="B51" s="19"/>
      <c r="C51" s="19"/>
      <c r="D51" s="19"/>
      <c r="E51" s="20"/>
      <c r="F51" s="1">
        <f>SUM(F45:F50)</f>
        <v>0</v>
      </c>
    </row>
    <row r="52" spans="1:6" ht="24.95" customHeight="1" x14ac:dyDescent="0.25">
      <c r="A52" s="29" t="s">
        <v>42</v>
      </c>
      <c r="B52" s="30"/>
      <c r="C52" s="30"/>
      <c r="D52" s="30"/>
      <c r="E52" s="30"/>
      <c r="F52" s="31"/>
    </row>
    <row r="53" spans="1:6" ht="45" customHeight="1" x14ac:dyDescent="0.25">
      <c r="A53" s="13">
        <v>5</v>
      </c>
      <c r="B53" s="24" t="s">
        <v>43</v>
      </c>
      <c r="C53" s="24"/>
      <c r="D53" s="24"/>
      <c r="E53" s="24"/>
      <c r="F53" s="25"/>
    </row>
    <row r="54" spans="1:6" ht="15" customHeight="1" x14ac:dyDescent="0.25">
      <c r="A54" s="21"/>
      <c r="B54" s="21" t="s">
        <v>56</v>
      </c>
      <c r="C54" s="5"/>
      <c r="D54" s="71"/>
      <c r="E54" s="5"/>
      <c r="F54" s="26">
        <f>D54*E55</f>
        <v>0</v>
      </c>
    </row>
    <row r="55" spans="1:6" x14ac:dyDescent="0.25">
      <c r="A55" s="22"/>
      <c r="B55" s="22"/>
      <c r="C55" s="6">
        <v>2</v>
      </c>
      <c r="D55" s="72"/>
      <c r="E55" s="15">
        <v>1</v>
      </c>
      <c r="F55" s="27"/>
    </row>
    <row r="56" spans="1:6" ht="45" customHeight="1" x14ac:dyDescent="0.25">
      <c r="A56" s="23"/>
      <c r="B56" s="23" t="s">
        <v>57</v>
      </c>
      <c r="C56" s="3"/>
      <c r="D56" s="73"/>
      <c r="E56" s="17"/>
      <c r="F56" s="28">
        <f>D56*E57</f>
        <v>0</v>
      </c>
    </row>
    <row r="57" spans="1:6" x14ac:dyDescent="0.25">
      <c r="A57" s="22"/>
      <c r="B57" s="22"/>
      <c r="C57" s="6">
        <v>2</v>
      </c>
      <c r="D57" s="72"/>
      <c r="E57" s="15">
        <v>1</v>
      </c>
      <c r="F57" s="27"/>
    </row>
    <row r="58" spans="1:6" ht="45" x14ac:dyDescent="0.25">
      <c r="A58" s="1"/>
      <c r="B58" s="1" t="s">
        <v>58</v>
      </c>
      <c r="C58" s="1">
        <v>2</v>
      </c>
      <c r="D58" s="69"/>
      <c r="E58" s="14">
        <v>1</v>
      </c>
      <c r="F58" s="1">
        <f>D58*E58</f>
        <v>0</v>
      </c>
    </row>
    <row r="59" spans="1:6" ht="30" x14ac:dyDescent="0.25">
      <c r="A59" s="1"/>
      <c r="B59" s="1" t="s">
        <v>59</v>
      </c>
      <c r="C59" s="1">
        <v>2</v>
      </c>
      <c r="D59" s="69"/>
      <c r="E59" s="14">
        <v>1</v>
      </c>
      <c r="F59" s="1">
        <f t="shared" ref="F59:F67" si="5">D59*E59</f>
        <v>0</v>
      </c>
    </row>
    <row r="60" spans="1:6" ht="60" x14ac:dyDescent="0.25">
      <c r="A60" s="1"/>
      <c r="B60" s="1" t="s">
        <v>60</v>
      </c>
      <c r="C60" s="1">
        <v>2</v>
      </c>
      <c r="D60" s="69"/>
      <c r="E60" s="14">
        <v>1</v>
      </c>
      <c r="F60" s="1">
        <f t="shared" si="5"/>
        <v>0</v>
      </c>
    </row>
    <row r="61" spans="1:6" ht="45" x14ac:dyDescent="0.25">
      <c r="A61" s="1"/>
      <c r="B61" s="1" t="s">
        <v>61</v>
      </c>
      <c r="C61" s="1">
        <v>2</v>
      </c>
      <c r="D61" s="69"/>
      <c r="E61" s="14">
        <v>1</v>
      </c>
      <c r="F61" s="1">
        <f t="shared" si="5"/>
        <v>0</v>
      </c>
    </row>
    <row r="62" spans="1:6" ht="30" x14ac:dyDescent="0.25">
      <c r="A62" s="1"/>
      <c r="B62" s="1" t="s">
        <v>62</v>
      </c>
      <c r="C62" s="1">
        <v>5</v>
      </c>
      <c r="D62" s="69"/>
      <c r="E62" s="14">
        <v>10</v>
      </c>
      <c r="F62" s="1">
        <f t="shared" si="5"/>
        <v>0</v>
      </c>
    </row>
    <row r="63" spans="1:6" ht="30" x14ac:dyDescent="0.25">
      <c r="A63" s="1"/>
      <c r="B63" s="1" t="s">
        <v>63</v>
      </c>
      <c r="C63" s="8" t="s">
        <v>13</v>
      </c>
      <c r="D63" s="69"/>
      <c r="E63" s="14">
        <v>20</v>
      </c>
      <c r="F63" s="1">
        <f t="shared" si="5"/>
        <v>0</v>
      </c>
    </row>
    <row r="64" spans="1:6" ht="60" x14ac:dyDescent="0.25">
      <c r="A64" s="1"/>
      <c r="B64" s="1" t="s">
        <v>64</v>
      </c>
      <c r="C64" s="1">
        <v>5</v>
      </c>
      <c r="D64" s="69"/>
      <c r="E64" s="14">
        <v>5</v>
      </c>
      <c r="F64" s="1">
        <f>D64*E64</f>
        <v>0</v>
      </c>
    </row>
    <row r="65" spans="1:6" ht="30" x14ac:dyDescent="0.25">
      <c r="A65" s="1"/>
      <c r="B65" s="1" t="s">
        <v>65</v>
      </c>
      <c r="C65" s="1">
        <v>5</v>
      </c>
      <c r="D65" s="69"/>
      <c r="E65" s="14">
        <v>5</v>
      </c>
      <c r="F65" s="1">
        <f t="shared" si="5"/>
        <v>0</v>
      </c>
    </row>
    <row r="66" spans="1:6" ht="30" x14ac:dyDescent="0.25">
      <c r="A66" s="1"/>
      <c r="B66" s="1" t="s">
        <v>66</v>
      </c>
      <c r="C66" s="1">
        <v>5</v>
      </c>
      <c r="D66" s="69"/>
      <c r="E66" s="14">
        <v>5</v>
      </c>
      <c r="F66" s="1">
        <f t="shared" si="5"/>
        <v>0</v>
      </c>
    </row>
    <row r="67" spans="1:6" ht="90" x14ac:dyDescent="0.25">
      <c r="A67" s="1"/>
      <c r="B67" s="1" t="s">
        <v>67</v>
      </c>
      <c r="C67" s="1">
        <v>5</v>
      </c>
      <c r="D67" s="69"/>
      <c r="E67" s="14">
        <v>5</v>
      </c>
      <c r="F67" s="1">
        <f t="shared" si="5"/>
        <v>0</v>
      </c>
    </row>
    <row r="68" spans="1:6" ht="24.95" customHeight="1" x14ac:dyDescent="0.25">
      <c r="A68" s="18" t="s">
        <v>30</v>
      </c>
      <c r="B68" s="19"/>
      <c r="C68" s="19"/>
      <c r="D68" s="19"/>
      <c r="E68" s="20"/>
      <c r="F68" s="1">
        <f>SUM(F54:F67)</f>
        <v>0</v>
      </c>
    </row>
    <row r="69" spans="1:6" ht="24.95" customHeight="1" x14ac:dyDescent="0.25">
      <c r="A69" s="18" t="s">
        <v>44</v>
      </c>
      <c r="B69" s="19"/>
      <c r="C69" s="19"/>
      <c r="D69" s="19"/>
      <c r="E69" s="20"/>
      <c r="F69" s="1">
        <f>(F42*0.7)+(F51*0.2)+(F68*0.1)</f>
        <v>0</v>
      </c>
    </row>
  </sheetData>
  <sheetProtection algorithmName="SHA-512" hashValue="pM4kGtpiCxRSXnOGELrpZrpETwnLO1BwUzn/TW1ZIUdjMCAQ5RBXcYT7PxMySocYUJAixJt2+qipYK7dp7RsjQ==" saltValue="KNY+7sHY3IQIWfOtAZ11nA==" spinCount="100000" sheet="1" objects="1" scenarios="1"/>
  <mergeCells count="51">
    <mergeCell ref="B9:F9"/>
    <mergeCell ref="A2:F2"/>
    <mergeCell ref="A6:F6"/>
    <mergeCell ref="A1:F1"/>
    <mergeCell ref="A3:F3"/>
    <mergeCell ref="A4:F4"/>
    <mergeCell ref="A5:F5"/>
    <mergeCell ref="A7:F7"/>
    <mergeCell ref="A15:A19"/>
    <mergeCell ref="C15:C19"/>
    <mergeCell ref="D15:D19"/>
    <mergeCell ref="E15:E19"/>
    <mergeCell ref="F15:F19"/>
    <mergeCell ref="A10:A14"/>
    <mergeCell ref="C10:C14"/>
    <mergeCell ref="D10:D14"/>
    <mergeCell ref="E10:E14"/>
    <mergeCell ref="F10:F14"/>
    <mergeCell ref="A25:A29"/>
    <mergeCell ref="C25:C29"/>
    <mergeCell ref="D25:D29"/>
    <mergeCell ref="E25:E29"/>
    <mergeCell ref="F25:F29"/>
    <mergeCell ref="A20:A24"/>
    <mergeCell ref="C20:C24"/>
    <mergeCell ref="D20:D24"/>
    <mergeCell ref="E20:E24"/>
    <mergeCell ref="F20:F24"/>
    <mergeCell ref="A52:F52"/>
    <mergeCell ref="B35:F35"/>
    <mergeCell ref="A30:A34"/>
    <mergeCell ref="C30:C34"/>
    <mergeCell ref="D30:D34"/>
    <mergeCell ref="E30:E34"/>
    <mergeCell ref="F30:F34"/>
    <mergeCell ref="B37:F37"/>
    <mergeCell ref="B42:E42"/>
    <mergeCell ref="A43:B43"/>
    <mergeCell ref="A51:E51"/>
    <mergeCell ref="B44:F44"/>
    <mergeCell ref="B53:F53"/>
    <mergeCell ref="F54:F55"/>
    <mergeCell ref="F56:F57"/>
    <mergeCell ref="A54:A55"/>
    <mergeCell ref="A56:A57"/>
    <mergeCell ref="A68:E68"/>
    <mergeCell ref="A69:E69"/>
    <mergeCell ref="B54:B55"/>
    <mergeCell ref="D54:D55"/>
    <mergeCell ref="B56:B57"/>
    <mergeCell ref="D56:D5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Trindade</dc:creator>
  <cp:lastModifiedBy>Sandro dos Santos Trindade</cp:lastModifiedBy>
  <dcterms:created xsi:type="dcterms:W3CDTF">2026-03-24T14:04:13Z</dcterms:created>
  <dcterms:modified xsi:type="dcterms:W3CDTF">2026-03-25T20:50:45Z</dcterms:modified>
</cp:coreProperties>
</file>